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5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<sst xmlns="http://schemas.openxmlformats.org/spreadsheetml/2006/main" count="2277" uniqueCount="1350">
  <si>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</si>
  <si>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</si>
  <si>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</si>
  <si>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</si>
  <si>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</si>
  <si>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</si>
  <si>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</si>
  <si>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</si>
  <si>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</si>
  <si>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</si>
  <si>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</si>
  <si>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</si>
  <si>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</si>
  <si>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</si>
  <si>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</si>
  <si>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</si>
  <si>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</si>
  <si>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</si>
  <si>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</si>
  <si>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</si>
  <si>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</si>
  <si>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</si>
  <si>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</si>
  <si>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</si>
  <si>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</si>
  <si>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</si>
  <si>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</si>
  <si>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</si>
  <si>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</si>
  <si>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</si>
  <si>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</si>
  <si>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</si>
  <si>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</si>
  <si>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</si>
  <si>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</si>
  <si>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</si>
  <si>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</si>
  <si>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</si>
  <si>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</si>
  <si>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</si>
  <si>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</si>
  <si>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</si>
  <si>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</si>
  <si>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</si>
  <si>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</si>
  <si>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</si>
  <si>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</si>
  <si>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</si>
  <si>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</si>
  <si>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</si>
  <si>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</si>
  <si>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</si>
  <si>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</si>
  <si>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</si>
  <si>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</si>
  <si>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</si>
  <si>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</si>
  <si>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</si>
  <si>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</si>
  <si>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</si>
  <si>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</si>
  <si>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</si>
  <si>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</si>
  <si>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</si>
  <si>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</si>
  <si>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</si>
  <si>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</si>
  <si>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</si>
  <si>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</si>
  <si>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</si>
  <si>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</si>
  <si>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</si>
  <si>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</si>
  <si>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</si>
  <si>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</si>
  <si>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</si>
  <si>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</si>
  <si>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</si>
  <si>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</si>
  <si>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</si>
  <si>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</si>
  <si>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</si>
  <si>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</si>
  <si>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</si>
  <si>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</si>
  <si>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</si>
  <si>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</si>
  <si>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</si>
  <si>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</si>
  <si>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</si>
  <si>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</si>
  <si>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</si>
  <si>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</si>
  <si>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</si>
  <si>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</si>
  <si>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</si>
  <si>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</si>
  <si>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</si>
  <si>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</si>
  <si>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</si>
  <si>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</si>
  <si>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</si>
  <si>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</si>
  <si>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</si>
  <si>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</si>
  <si>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</si>
  <si>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</si>
  <si>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</si>
  <si>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</si>
  <si>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</si>
  <si>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</si>
  <si>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</si>
  <si>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</si>
  <si>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</si>
  <si>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</si>
  <si>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</si>
  <si>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</si>
  <si>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</si>
  <si>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</si>
  <si>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</si>
  <si>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</si>
  <si>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</si>
  <si>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</si>
  <si>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</si>
  <si>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</si>
  <si>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</si>
  <si>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</si>
  <si>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</si>
  <si>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</si>
  <si>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</si>
  <si>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</si>
  <si>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</si>
  <si>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</si>
  <si>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</si>
  <si>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</si>
  <si>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</si>
  <si>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</si>
  <si>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</si>
  <si>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</si>
  <si>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</si>
  <si>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</si>
  <si>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</si>
  <si>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</si>
  <si>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</si>
  <si>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</si>
  <si>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</si>
  <si>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</si>
  <si>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</si>
  <si>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</si>
  <si>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</si>
  <si>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</si>
  <si>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</si>
  <si>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</si>
  <si>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</si>
  <si>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</si>
  <si>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</si>
  <si>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</si>
  <si>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</si>
  <si>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</si>
  <si>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</si>
  <si>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</si>
  <si>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</si>
  <si>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</si>
  <si>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</si>
  <si>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</si>
  <si>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</si>
  <si>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</si>
  <si>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</si>
  <si>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</si>
  <si>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</si>
  <si>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</si>
  <si>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</si>
  <si>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</si>
  <si>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</si>
  <si>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</si>
  <si>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</si>
  <si>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</si>
  <si>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</si>
  <si>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</si>
  <si>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</si>
  <si>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</si>
  <si>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</si>
  <si>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</si>
  <si>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</si>
  <si>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</si>
  <si>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</si>
  <si>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</si>
  <si>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</si>
  <si>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</si>
  <si>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</si>
  <si>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</si>
  <si>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</si>
  <si>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</si>
  <si>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</si>
  <si>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</si>
  <si>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</si>
  <si>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</si>
  <si>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</si>
  <si>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</si>
  <si>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</si>
  <si>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</si>
  <si>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</si>
  <si>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</si>
  <si>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</si>
  <si>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</si>
  <si>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</si>
  <si>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</si>
  <si>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</si>
  <si>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</si>
  <si>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</si>
  <si>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</si>
  <si>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</si>
  <si>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</si>
  <si>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</si>
  <si>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</si>
  <si>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</si>
  <si>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</si>
  <si>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</si>
  <si>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</si>
  <si>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</si>
  <si>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</si>
  <si>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</si>
  <si>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</si>
  <si>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</si>
  <si>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</si>
  <si>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</si>
  <si>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</si>
  <si>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</si>
  <si>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</si>
  <si>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</si>
  <si>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</si>
  <si>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</si>
  <si>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</si>
  <si>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</si>
  <si>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</si>
  <si>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</si>
  <si>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</si>
  <si>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</si>
  <si>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</si>
  <si>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</si>
  <si>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</si>
  <si>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</si>
  <si>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</si>
  <si>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</si>
  <si>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</si>
  <si>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</si>
  <si>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</si>
  <si>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</si>
  <si>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</si>
  <si>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</si>
  <si>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</si>
  <si>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</si>
  <si>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</si>
  <si>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</si>
  <si>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</si>
  <si>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</si>
  <si>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</si>
  <si>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</si>
  <si>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</si>
  <si>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</si>
  <si>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</si>
  <si>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</si>
  <si>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</si>
  <si>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</si>
  <si>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</si>
  <si>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</si>
  <si>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</si>
  <si>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</si>
  <si>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</si>
  <si>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</si>
  <si>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</si>
  <si>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</si>
  <si>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</si>
  <si>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</si>
  <si>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</si>
  <si>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</si>
  <si>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</si>
  <si>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</si>
  <si>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</si>
  <si>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</si>
  <si>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</si>
  <si>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</si>
  <si>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</si>
  <si>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</si>
  <si>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</si>
  <si>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</si>
  <si>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</si>
  <si>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</si>
  <si>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</si>
  <si>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</si>
  <si>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</si>
  <si>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</si>
  <si>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</si>
  <si>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</si>
  <si>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</si>
  <si>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</si>
  <si>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</si>
  <si>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</si>
  <si>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</si>
  <si>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</si>
  <si>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</si>
  <si>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</si>
  <si>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</si>
  <si>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</si>
  <si>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</si>
  <si>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</si>
  <si>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</si>
  <si>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</si>
  <si>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</si>
  <si>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</si>
  <si>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</si>
  <si>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</si>
  <si>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</si>
  <si>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</si>
  <si>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</si>
  <si>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</si>
  <si>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</si>
  <si>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</si>
  <si>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</si>
  <si>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</si>
  <si>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</si>
  <si>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</si>
  <si>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</si>
  <si>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</si>
  <si>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</si>
  <si>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</si>
  <si>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</si>
  <si>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</si>
  <si>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</si>
  <si>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</si>
  <si>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</si>
  <si>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</si>
  <si>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</si>
  <si>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</si>
  <si>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</si>
  <si>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</si>
  <si>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</si>
  <si>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</si>
  <si>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</si>
  <si>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</si>
  <si>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</si>
  <si>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</si>
  <si>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</si>
  <si>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</si>
  <si>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</si>
  <si>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</si>
  <si>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</si>
  <si>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</si>
  <si>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</si>
  <si>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</si>
  <si>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</si>
  <si>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</si>
  <si>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</si>
  <si>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</si>
  <si>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</si>
  <si>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</si>
  <si>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</si>
  <si>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</si>
  <si>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</si>
  <si>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</si>
  <si>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</si>
  <si>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</si>
  <si>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</si>
  <si>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</si>
  <si>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</si>
  <si>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</si>
  <si>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</si>
  <si>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</si>
  <si>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</si>
  <si>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</si>
  <si>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</si>
  <si>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</si>
  <si>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</si>
  <si>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</si>
  <si>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</si>
  <si>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</si>
  <si>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</si>
  <si>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</si>
  <si>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</si>
  <si>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</si>
  <si>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</si>
  <si>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</si>
  <si>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</si>
  <si>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</si>
  <si>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</si>
  <si>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</si>
  <si>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</si>
  <si>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</si>
  <si>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</si>
  <si>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</si>
  <si>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</si>
  <si>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</si>
  <si>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</si>
  <si>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</si>
  <si>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</si>
  <si>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</si>
  <si>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</si>
  <si>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</si>
  <si>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</si>
  <si>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</si>
  <si>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</si>
  <si>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</si>
  <si>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</si>
  <si>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</si>
  <si>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</si>
  <si>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</si>
  <si>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</si>
  <si>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</si>
  <si>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</si>
  <si>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</si>
  <si>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</si>
  <si>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</si>
  <si>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</si>
  <si>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</si>
  <si>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</si>
  <si>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</si>
  <si>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</si>
  <si>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</si>
  <si>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</si>
  <si>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</si>
  <si>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</si>
  <si>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</si>
  <si>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</si>
  <si>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</si>
  <si>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</si>
  <si>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</si>
  <si>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</si>
  <si>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</si>
  <si>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</si>
  <si>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</si>
  <si>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</si>
  <si>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</si>
  <si>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</si>
  <si>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</si>
  <si>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</si>
  <si>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</si>
  <si>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</si>
  <si>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</si>
  <si>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</si>
  <si>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</si>
  <si>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</si>
  <si>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</si>
  <si>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</si>
  <si>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</si>
  <si>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</si>
  <si>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</si>
  <si>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</si>
  <si>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</si>
  <si>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</si>
  <si>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</si>
  <si>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</si>
  <si>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</si>
  <si>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</si>
  <si>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</si>
  <si>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</si>
  <si>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</si>
  <si>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</si>
  <si>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</si>
  <si>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</si>
  <si>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</si>
  <si>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</si>
  <si>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</si>
  <si>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</si>
  <si>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</si>
  <si>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</si>
  <si>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</si>
  <si>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</si>
  <si>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</si>
  <si>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</si>
  <si>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</si>
  <si>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</si>
  <si>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</si>
  <si>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</si>
  <si>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</si>
  <si>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</si>
  <si>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</si>
  <si>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</si>
  <si>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</si>
  <si>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</si>
  <si>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</si>
  <si>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</si>
  <si>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</si>
  <si>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</si>
  <si>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</si>
  <si>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</si>
  <si>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</si>
  <si>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</si>
  <si>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</si>
  <si>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</si>
  <si>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</si>
  <si>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</si>
  <si>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</si>
  <si>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</si>
  <si>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</si>
  <si>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</si>
  <si>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</si>
  <si>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</si>
  <si>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</si>
  <si>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</si>
  <si>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</si>
  <si>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</si>
  <si>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</si>
  <si>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</si>
  <si>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</si>
  <si>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</si>
  <si>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</si>
  <si>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</si>
  <si>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</si>
  <si>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</si>
  <si>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</si>
  <si>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</si>
  <si>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</si>
  <si>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</si>
  <si>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</si>
  <si>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</si>
  <si>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</si>
  <si>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</si>
  <si>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</si>
  <si>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</si>
  <si>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</si>
  <si>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</si>
  <si>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</si>
  <si>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</si>
  <si>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</si>
  <si>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</si>
  <si>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</si>
  <si>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</si>
  <si>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</si>
  <si>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</si>
  <si>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</si>
  <si>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</si>
  <si>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</si>
  <si>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</si>
  <si>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</si>
  <si>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</si>
  <si>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</si>
  <si>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</si>
  <si>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</si>
  <si>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</si>
  <si>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</si>
  <si>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</si>
  <si>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</si>
  <si>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</si>
  <si>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</si>
  <si>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</si>
  <si>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</si>
  <si>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</si>
  <si>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</si>
  <si>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</si>
  <si>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</si>
  <si>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</si>
  <si>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</si>
  <si>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</si>
  <si>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</si>
  <si>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</si>
  <si>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</si>
  <si>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</si>
  <si>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</si>
  <si>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</si>
  <si>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</si>
  <si>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</si>
  <si>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</si>
  <si>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</si>
  <si>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</si>
  <si>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</si>
  <si>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</si>
  <si>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</si>
  <si>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</si>
  <si>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</si>
  <si>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</si>
  <si>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</si>
  <si>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</si>
  <si>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</si>
  <si>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</si>
  <si>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</si>
  <si>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</si>
  <si>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</si>
  <si>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</si>
  <si>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</si>
  <si>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</si>
  <si>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</si>
  <si>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</si>
  <si>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</si>
  <si>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</si>
  <si>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</si>
  <si>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</si>
  <si>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</si>
  <si>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</si>
  <si>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</si>
  <si>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</si>
  <si>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</si>
  <si>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</si>
  <si>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</si>
  <si>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</si>
  <si>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</si>
  <si>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</si>
  <si>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</si>
  <si>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</si>
  <si>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</si>
  <si>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</si>
  <si>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</si>
  <si>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</si>
  <si>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</si>
  <si>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</si>
  <si>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</si>
  <si>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</si>
  <si>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</si>
  <si>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</si>
  <si>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</si>
  <si>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</si>
  <si>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</si>
  <si>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</si>
  <si>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</si>
  <si>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</si>
  <si>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</si>
  <si>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</si>
  <si>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</si>
  <si>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</si>
  <si>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</si>
  <si>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</si>
  <si>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</si>
  <si>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</si>
  <si>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</si>
  <si>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</si>
  <si>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</si>
  <si>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</si>
  <si>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</si>
  <si>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</si>
  <si>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</si>
  <si>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</si>
  <si>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</si>
  <si>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</si>
  <si>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</si>
  <si>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</si>
  <si>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</si>
  <si>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</si>
  <si>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</si>
  <si>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</si>
  <si>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</si>
  <si>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</si>
  <si>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</si>
  <si>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</si>
  <si>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</si>
  <si>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</si>
  <si>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</si>
  <si>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</si>
  <si>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</si>
  <si>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</si>
  <si>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</si>
  <si>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</si>
  <si>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</si>
  <si>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</si>
  <si>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</si>
  <si>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</si>
  <si>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</si>
  <si>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</si>
  <si>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</si>
  <si>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</si>
  <si>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</si>
  <si>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</si>
  <si>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</si>
  <si>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</si>
  <si>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</si>
  <si>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</si>
  <si>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</si>
  <si>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</si>
  <si>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</si>
  <si>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</si>
  <si>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</si>
  <si>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</si>
  <si>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</si>
  <si>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</si>
  <si>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</si>
  <si>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</si>
  <si>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</si>
  <si>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</si>
  <si>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</si>
  <si>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</si>
  <si>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</si>
  <si>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</si>
  <si>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</si>
  <si>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</si>
  <si>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</si>
  <si>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</si>
  <si>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</si>
  <si>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</si>
  <si>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</si>
  <si>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</si>
  <si>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</si>
  <si>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</si>
  <si>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</si>
  <si>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</si>
  <si>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</si>
  <si>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</si>
  <si>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</si>
  <si>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</si>
  <si>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</si>
  <si>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</si>
  <si>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</si>
  <si>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</si>
  <si>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</si>
  <si>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</si>
  <si>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</si>
  <si>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</si>
  <si>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</si>
  <si>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</si>
  <si>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</si>
  <si>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</si>
  <si>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</si>
  <si>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</si>
  <si>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</si>
  <si>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</si>
  <si>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</si>
  <si>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</si>
  <si>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</si>
  <si>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</si>
  <si>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</si>
  <si>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</si>
  <si>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</si>
  <si>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</si>
  <si>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</si>
  <si>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</si>
  <si>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</si>
  <si>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</si>
  <si>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</si>
  <si>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</si>
  <si>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</si>
  <si>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</si>
  <si>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</si>
  <si>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</si>
  <si>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</si>
  <si>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</si>
  <si>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</si>
  <si>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</si>
  <si>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</si>
  <si>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</si>
  <si>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</si>
  <si>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</si>
  <si>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</si>
  <si>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</si>
  <si>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</si>
  <si>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</si>
  <si>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</si>
  <si>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</si>
  <si>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</si>
  <si>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</si>
  <si>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</si>
  <si>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</si>
  <si>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</si>
  <si>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</si>
  <si>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</si>
  <si>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</si>
  <si>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</si>
  <si>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</si>
  <si>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</si>
  <si>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</si>
  <si>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</si>
  <si>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</si>
  <si>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</si>
  <si>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</si>
  <si>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</si>
  <si>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</si>
  <si>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</si>
  <si>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</si>
  <si>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</si>
  <si>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</si>
  <si>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</si>
  <si>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</si>
  <si>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</si>
  <si>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</si>
  <si>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</si>
  <si>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</si>
  <si>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</si>
  <si>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</si>
  <si>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</si>
  <si>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</si>
  <si>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</si>
  <si>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</si>
  <si>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</si>
  <si>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</si>
  <si>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</si>
  <si>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</si>
  <si>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</si>
  <si>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</si>
  <si>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</si>
  <si>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</si>
  <si>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</si>
  <si>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</si>
  <si>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</si>
  <si>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</si>
  <si>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</si>
  <si>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</si>
  <si>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</si>
  <si>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</si>
  <si>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</si>
  <si>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</si>
  <si>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</si>
  <si>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</si>
  <si>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</si>
  <si>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</si>
  <si>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</si>
  <si>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</si>
  <si>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</si>
  <si>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</si>
  <si>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</si>
  <si>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</si>
  <si>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</si>
  <si>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</si>
  <si>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</si>
  <si>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</si>
  <si>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</si>
  <si>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</si>
  <si>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</si>
  <si>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</si>
  <si>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</si>
  <si>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</si>
  <si>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</si>
  <si>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</si>
  <si>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</si>
  <si>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</si>
  <si>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</si>
  <si>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</si>
  <si>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</si>
  <si>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</si>
  <si>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</si>
  <si>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</si>
  <si>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</si>
  <si>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</si>
  <si>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</si>
  <si>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</si>
  <si>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</si>
  <si>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</si>
  <si>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</si>
  <si>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</si>
  <si>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</si>
  <si>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</si>
  <si>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</si>
  <si>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</si>
  <si>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</si>
  <si>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</si>
  <si>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</si>
  <si>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</si>
  <si>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</si>
  <si>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</si>
  <si>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</si>
  <si>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</si>
  <si>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</si>
  <si>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</si>
  <si>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</si>
  <si>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</si>
  <si>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</si>
  <si>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</si>
  <si>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</si>
  <si>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</si>
  <si>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</si>
  <si>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</si>
  <si>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</si>
  <si>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</si>
  <si>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</si>
  <si>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</si>
  <si>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</si>
  <si>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</si>
  <si>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</si>
  <si>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</si>
  <si>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</si>
  <si>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</si>
  <si>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</si>
  <si>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</si>
  <si>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</si>
  <si>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</si>
  <si>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</si>
  <si>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</si>
  <si>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</si>
  <si>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</si>
  <si>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</si>
  <si>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</si>
  <si>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</si>
  <si>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</si>
  <si>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</si>
  <si>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</si>
  <si>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</si>
  <si>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</si>
  <si>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</si>
  <si>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</si>
  <si>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</si>
  <si>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</si>
  <si>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</si>
  <si>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</si>
  <si>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</si>
  <si>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</si>
  <si>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</si>
  <si>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</si>
  <si>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</si>
  <si>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</si>
  <si>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</si>
  <si>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</si>
  <si>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</si>
  <si>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</si>
  <si>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</si>
  <si>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</si>
  <si>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</si>
  <si>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</si>
  <si>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</si>
  <si>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</si>
  <si>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</si>
  <si>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</si>
  <si>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</si>
  <si>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</si>
  <si>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</si>
  <si>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</si>
  <si>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</si>
  <si>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</si>
  <si>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</si>
  <si>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</si>
  <si>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</si>
  <si>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</si>
  <si>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</si>
  <si>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</si>
  <si>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</si>
  <si>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</si>
  <si>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</si>
  <si>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</si>
  <si>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</si>
  <si>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</si>
  <si>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</si>
  <si>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</si>
  <si>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</si>
  <si>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</si>
  <si>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</si>
  <si>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</si>
  <si>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</si>
  <si>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</si>
  <si>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</si>
  <si>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</si>
  <si>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</si>
  <si>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</si>
  <si>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</si>
  <si>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</si>
  <si>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</si>
  <si>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</si>
  <si>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</si>
  <si>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</si>
  <si>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</si>
  <si>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</si>
  <si>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</si>
  <si>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</si>
  <si>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</si>
  <si>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</si>
  <si>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</si>
  <si>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</si>
  <si>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</si>
  <si>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</si>
  <si>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</si>
  <si>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</si>
  <si>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</si>
  <si>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</si>
  <si>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</si>
  <si>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</si>
  <si>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</si>
  <si>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</si>
  <si>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</si>
  <si>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</si>
  <si>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</si>
  <si>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</si>
  <si>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</si>
  <si>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</si>
  <si>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</si>
  <si>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</si>
  <si>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</si>
  <si>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</si>
  <si>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</si>
  <si>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</si>
  <si>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</si>
  <si>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</si>
  <si>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</si>
  <si>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</si>
  <si>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</si>
  <si>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</si>
  <si>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</si>
  <si>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</si>
  <si>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</si>
  <si>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</si>
  <si>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</si>
  <si>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</si>
  <si>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</si>
  <si>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</si>
  <si>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</si>
  <si>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</si>
  <si>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</si>
  <si>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</si>
  <si>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</si>
  <si>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</si>
  <si>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</si>
  <si>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</si>
  <si>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</si>
  <si>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</si>
  <si>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</si>
  <si>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</si>
  <si>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</si>
  <si>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</si>
  <si>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</si>
  <si>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</si>
  <si>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</si>
  <si>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</si>
  <si>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</si>
  <si>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</si>
  <si>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</si>
  <si>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</si>
  <si>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</si>
  <si>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</si>
  <si>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</si>
  <si>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</si>
  <si>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</si>
  <si>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</si>
  <si>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</si>
  <si>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</si>
  <si>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</si>
  <si>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</si>
  <si>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</si>
  <si>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</si>
  <si>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</si>
  <si>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</si>
  <si>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</si>
  <si>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</si>
  <si>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</si>
  <si>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</si>
  <si>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</si>
  <si>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</si>
  <si>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</si>
  <si>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</si>
  <si>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</si>
  <si>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</si>
  <si>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</si>
  <si>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</si>
  <si>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</si>
  <si>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</si>
  <si>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</si>
  <si>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</si>
  <si>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</si>
  <si>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</si>
  <si>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</si>
  <si>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</si>
  <si>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</si>
  <si>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</si>
  <si>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</si>
  <si>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</si>
  <si>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</si>
  <si>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</si>
  <si>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</si>
  <si>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</si>
  <si>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</si>
  <si>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</si>
  <si>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</si>
  <si>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</si>
  <si>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</si>
  <si>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</si>
  <si>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</si>
  <si>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</si>
  <si>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</si>
  <si>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</si>
  <si>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</si>
  <si>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</si>
  <si>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</si>
  <si>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</si>
  <si>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</si>
  <si>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</si>
  <si>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</si>
  <si>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</si>
  <si>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</si>
  <si>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</si>
  <si>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</si>
  <si>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</si>
  <si>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</si>
  <si>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</si>
  <si>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</si>
  <si>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</si>
  <si>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</si>
  <si>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</si>
  <si>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</si>
  <si>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</si>
  <si>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</si>
  <si>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</si>
  <si>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</si>
  <si>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</si>
  <si>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</si>
  <si>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</si>
  <si>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</si>
  <si>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</si>
  <si>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</si>
  <si>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</si>
  <si>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</si>
  <si>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</si>
  <si>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</si>
  <si>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</si>
  <si>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</si>
  <si>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</si>
  <si>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</si>
  <si>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</si>
  <si>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</si>
  <si>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</si>
  <si>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</si>
  <si>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</si>
  <si>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</si>
  <si>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</si>
  <si>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</si>
  <si>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</si>
  <si>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</si>
  <si>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</si>
  <si>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</si>
  <si>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</si>
  <si>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</si>
  <si>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</si>
  <si>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</si>
  <si>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</si>
  <si>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</si>
  <si>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</si>
  <si>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</si>
  <si>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</si>
  <si>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</si>
  <si>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</si>
  <si>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</si>
  <si>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</si>
  <si>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</si>
  <si>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</si>
  <si>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</si>
  <si>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</si>
  <si>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</si>
  <si>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</si>
  <si>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</si>
  <si>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</si>
  <si>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</si>
  <si>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</si>
  <si>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</si>
  <si>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</si>
  <si>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</si>
  <si>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</si>
  <si>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</si>
  <si>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</si>
  <si>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</si>
  <si>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</si>
  <si>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</si>
  <si>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</si>
  <si>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</si>
  <si>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</si>
  <si>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</si>
  <si>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</si>
  <si>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</si>
  <si>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</si>
  <si>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</si>
  <si>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</si>
  <si>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</si>
  <si>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</si>
  <si>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</si>
  <si>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</si>
  <si>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</si>
  <si>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</si>
  <si>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</si>
  <si>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</si>
  <si>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</si>
  <si>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</si>
  <si>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</si>
  <si>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</si>
  <si>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</si>
  <si>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</si>
  <si>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</si>
  <si>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</si>
  <si>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</si>
  <si>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</si>
  <si>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</si>
  <si>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</si>
  <si>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</si>
  <si>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</si>
  <si>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</si>
  <si>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</si>
  <si>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</si>
  <si>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</si>
  <si>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</si>
  <si>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</si>
  <si>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</si>
  <si>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</si>
  <si>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</si>
  <si>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</si>
  <si>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</si>
  <si>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</si>
  <si>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</si>
  <si>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</si>
  <si>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</si>
  <si>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</si>
  <si>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</si>
  <si>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</si>
  <si>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</si>
  <si>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</si>
  <si>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</si>
  <si>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</si>
  <si>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</si>
  <si>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</si>
  <si>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</si>
  <si>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</si>
  <si>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</si>
  <si>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</si>
  <si>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</si>
  <si>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</si>
  <si>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</si>
  <si>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</si>
  <si>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</si>
  <si>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</si>
  <si>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</si>
  <si>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</si>
  <si>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</si>
  <si>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</si>
  <si>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</si>
  <si>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</si>
  <si>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</si>
  <si>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</si>
  <si>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</si>
  <si>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</si>
  <si>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</si>
  <si>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</si>
  <si>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</si>
  <si>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</si>
  <si>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</si>
  <si>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</si>
  <si>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</si>
  <si>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</si>
  <si>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</si>
  <si>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</si>
  <si>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</si>
  <si>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</si>
  <si>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</si>
  <si>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</si>
  <si>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</si>
  <si>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</si>
  <si>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</si>
  <si>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</si>
  <si>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</si>
  <si>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</si>
  <si>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</si>
  <si>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</si>
  <si>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</si>
  <si>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</si>
  <si>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</si>
  <si>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</si>
  <si>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</si>
  <si>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</si>
  <si>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</si>
  <si>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</si>
  <si>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</si>
  <si>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</si>
  <si>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</si>
  <si>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</si>
  <si>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</si>
  <si>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</si>
  <si>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</si>
  <si>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</si>
  <si>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</si>
  <si>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</si>
  <si>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</si>
  <si>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</si>
  <si>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</si>
  <si>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</si>
  <si>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</si>
  <si>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</si>
  <si>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</si>
  <si>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Vũ Minh</t>
  </si>
  <si>
    <t>Đức</t>
  </si>
  <si>
    <t>EE 491 B</t>
  </si>
  <si>
    <t>Huỳnh Văn</t>
  </si>
  <si>
    <t>Duy</t>
  </si>
  <si>
    <t>Đỗ Đức</t>
  </si>
  <si>
    <t>Giang</t>
  </si>
  <si>
    <t>Nguyễn Văn</t>
  </si>
  <si>
    <t>Hòa</t>
  </si>
  <si>
    <t>Lê Đình</t>
  </si>
  <si>
    <t>Nguyễn Hữu</t>
  </si>
  <si>
    <t>Hoàng</t>
  </si>
  <si>
    <t>Nguyễn Bảo</t>
  </si>
  <si>
    <t>Huy</t>
  </si>
  <si>
    <t>Trần Ngọc</t>
  </si>
  <si>
    <t>Khánh</t>
  </si>
  <si>
    <t>Lê Anh</t>
  </si>
  <si>
    <t>Khoa</t>
  </si>
  <si>
    <t>Đinh Thanh</t>
  </si>
  <si>
    <t>Long</t>
  </si>
  <si>
    <t>Nguyễn Đức</t>
  </si>
  <si>
    <t>Lương</t>
  </si>
  <si>
    <t>Huỳnh Ngọc Tấn</t>
  </si>
  <si>
    <t>Phát</t>
  </si>
  <si>
    <t>Phạm Ngọc</t>
  </si>
  <si>
    <t>Tâm</t>
  </si>
  <si>
    <t>Tăng Nhật</t>
  </si>
  <si>
    <t>Thành</t>
  </si>
  <si>
    <t>Võ Văn</t>
  </si>
  <si>
    <t>Toản</t>
  </si>
  <si>
    <t>Trần Gia</t>
  </si>
  <si>
    <t>Bảo</t>
  </si>
  <si>
    <t>EE 491 D</t>
  </si>
  <si>
    <t>Phạm Duy</t>
  </si>
  <si>
    <t>Dũng</t>
  </si>
  <si>
    <t>Nguyễn Đình</t>
  </si>
  <si>
    <t>Hàn</t>
  </si>
  <si>
    <t>Lê Văn</t>
  </si>
  <si>
    <t>Hậu</t>
  </si>
  <si>
    <t>Lê Trung</t>
  </si>
  <si>
    <t>Hiếu</t>
  </si>
  <si>
    <t>Nguyễn Triết</t>
  </si>
  <si>
    <t>Khang</t>
  </si>
  <si>
    <t>Nguyễn Duy</t>
  </si>
  <si>
    <t>Khuyên</t>
  </si>
  <si>
    <t>Nguyễn Viết</t>
  </si>
  <si>
    <t>Nguyên</t>
  </si>
  <si>
    <t>Phạm Văn</t>
  </si>
  <si>
    <t>Nguyễn Hoàng</t>
  </si>
  <si>
    <t>Phúc</t>
  </si>
  <si>
    <t>Bùi Anh</t>
  </si>
  <si>
    <t>Phương</t>
  </si>
  <si>
    <t>Đào Trần Minh</t>
  </si>
  <si>
    <t>Võ Thành</t>
  </si>
  <si>
    <t>Quang</t>
  </si>
  <si>
    <t>Nguyễn Vinh</t>
  </si>
  <si>
    <t>Sử</t>
  </si>
  <si>
    <t>Huỳnh Đức</t>
  </si>
  <si>
    <t>Thạch</t>
  </si>
  <si>
    <t>Đỗ Văn</t>
  </si>
  <si>
    <t>Thắng</t>
  </si>
  <si>
    <t>Phan Minh</t>
  </si>
  <si>
    <t>Thảo</t>
  </si>
  <si>
    <t>Châu Quang</t>
  </si>
  <si>
    <t>Trường</t>
  </si>
  <si>
    <t>Trần Lê Anh</t>
  </si>
  <si>
    <t>Tuấn</t>
  </si>
  <si>
    <t>Tụy</t>
  </si>
  <si>
    <t>Võ Ngọc</t>
  </si>
  <si>
    <t>Việt</t>
  </si>
  <si>
    <t>Lê Minh</t>
  </si>
  <si>
    <t>K28EDK</t>
  </si>
  <si>
    <t>K27EDK</t>
  </si>
  <si>
    <t>K26EDK</t>
  </si>
  <si>
    <t>K24EDT</t>
  </si>
  <si>
    <t>K27EDT</t>
  </si>
  <si>
    <t>310/2-91-19-2-2</t>
  </si>
  <si>
    <t>310/1-90-20-2-1</t>
  </si>
  <si>
    <t>KHỐI LỚP: EE 491(B-D)</t>
  </si>
  <si>
    <t>90</t>
  </si>
  <si>
    <t>MÔN : Điều Khiển Số * MÃ MÔN :  EE 491</t>
  </si>
  <si>
    <t>Thời gian:09h30 - Ngày 27/03/2025 - Phòng: 310/1 - cơ sở:  K7/25  Quang Trung</t>
  </si>
  <si>
    <t/>
  </si>
  <si>
    <t>09h30 - Ngày 27/03/2025 - Phòng: 310/1</t>
  </si>
  <si>
    <t>91</t>
  </si>
  <si>
    <t>Thời gian:09h30 - Ngày 27/03/2025 - Phòng: 310/2 - cơ sở:  K7/25  Quang Trung</t>
  </si>
  <si>
    <t>09h30 - Ngày 27/03/2025 - Phòng: 310/2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</si>
</sst>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1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tabSelected="1" workbookViewId="0">
      <selection activeCell="H11" sqref="H11"/>
    </sheetView>
  </sheetViews>
  <sheetFormatPr defaultRowHeight="15"/>
  <cols>
    <col min="1" max="1" width="4.42578125" bestFit="1" customWidth="1"/>
    <col min="2" max="2" width="10.42578125" bestFit="1" customWidth="1"/>
    <col min="3" max="3" width="15.7109375" bestFit="1" customWidth="1"/>
    <col min="4" max="4" width="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6.140625" bestFit="1" customWidth="1"/>
  </cols>
  <sheetData>
    <row r="1" spans="1:14" s="1" customFormat="1" ht="14.25" customHeight="1">
      <c r="B1" s="146" t="s">
        <v>1261</v>
      </c>
      <c r="C1" s="146"/>
      <c r="D1" s="147" t="s">
        <v>1260</v>
      </c>
      <c r="E1" s="147"/>
      <c r="F1" s="147"/>
      <c r="G1" s="147"/>
      <c r="H1" s="147"/>
      <c r="I1" s="147"/>
      <c r="J1" s="147"/>
      <c r="K1" s="109" t="s">
        <v>1340</v>
      </c>
    </row>
    <row r="2" spans="1:14" s="1" customFormat="1">
      <c r="B2" s="146" t="s">
        <v>1262</v>
      </c>
      <c r="C2" s="146"/>
      <c r="D2" s="2" t="s">
        <v>575</v>
      </c>
      <c r="E2" s="147" t="s">
        <v>1341</v>
      </c>
      <c r="F2" s="147"/>
      <c r="G2" s="147"/>
      <c r="H2" s="147"/>
      <c r="I2" s="147"/>
      <c r="J2" s="147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1342</v>
      </c>
      <c r="C3" s="148" t="s">
        <v>1343</v>
      </c>
      <c r="D3" s="148"/>
      <c r="E3" s="148"/>
      <c r="F3" s="148"/>
      <c r="G3" s="148"/>
      <c r="H3" s="148"/>
      <c r="I3" s="148"/>
      <c r="J3" s="148"/>
      <c r="K3" s="3" t="s">
        <v>9</v>
      </c>
      <c r="L3" s="3" t="s">
        <v>8</v>
      </c>
      <c r="M3" s="3">
        <v>2</v>
      </c>
    </row>
    <row r="4" spans="1:14" s="5" customFormat="1" ht="18.75" customHeight="1">
      <c r="A4" s="149" t="s">
        <v>1344</v>
      </c>
      <c r="B4" s="149"/>
      <c r="C4" s="149"/>
      <c r="D4" s="149"/>
      <c r="E4" s="149"/>
      <c r="F4" s="149"/>
      <c r="G4" s="149"/>
      <c r="H4" s="149"/>
      <c r="I4" s="149"/>
      <c r="J4" s="149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5" t="s">
        <v>0</v>
      </c>
      <c r="B6" s="144" t="s">
        <v>11</v>
      </c>
      <c r="C6" s="150" t="s">
        <v>3</v>
      </c>
      <c r="D6" s="151" t="s">
        <v>4</v>
      </c>
      <c r="E6" s="144" t="s">
        <v>17</v>
      </c>
      <c r="F6" s="144" t="s">
        <v>18</v>
      </c>
      <c r="G6" s="144" t="s">
        <v>12</v>
      </c>
      <c r="H6" s="144" t="s">
        <v>13</v>
      </c>
      <c r="I6" s="155" t="s">
        <v>6</v>
      </c>
      <c r="J6" s="155"/>
      <c r="K6" s="156" t="s">
        <v>14</v>
      </c>
      <c r="L6" s="157"/>
      <c r="M6" s="158"/>
    </row>
    <row r="7" spans="1:14" ht="27" customHeight="1">
      <c r="A7" s="145"/>
      <c r="B7" s="145"/>
      <c r="C7" s="150"/>
      <c r="D7" s="151"/>
      <c r="E7" s="145"/>
      <c r="F7" s="145"/>
      <c r="G7" s="145"/>
      <c r="H7" s="145"/>
      <c r="I7" s="7" t="s">
        <v>15</v>
      </c>
      <c r="J7" s="7" t="s">
        <v>16</v>
      </c>
      <c r="K7" s="159"/>
      <c r="L7" s="160"/>
      <c r="M7" s="161"/>
    </row>
    <row r="8" spans="1:14" ht="20.100000000000001" customHeight="1">
      <c r="A8" s="8">
        <v>1</v>
      </c>
      <c r="B8" s="14">
        <v>28212436397</v>
      </c>
      <c r="C8" s="9" t="s">
        <v>1263</v>
      </c>
      <c r="D8" s="10" t="s">
        <v>1264</v>
      </c>
      <c r="E8" s="15" t="s">
        <v>1265</v>
      </c>
      <c r="F8" s="15" t="s">
        <v>1334</v>
      </c>
      <c r="G8" s="11"/>
      <c r="H8" s="12"/>
      <c r="I8" s="12"/>
      <c r="J8" s="12"/>
      <c r="K8" s="162" t="s">
        <v>1345</v>
      </c>
      <c r="L8" s="163"/>
      <c r="M8" s="164"/>
      <c r="N8" t="s">
        <v>1346</v>
      </c>
    </row>
    <row r="9" spans="1:14" ht="20.100000000000001" customHeight="1">
      <c r="A9" s="8">
        <v>2</v>
      </c>
      <c r="B9" s="14">
        <v>28214622470</v>
      </c>
      <c r="C9" s="9" t="s">
        <v>1266</v>
      </c>
      <c r="D9" s="10" t="s">
        <v>1267</v>
      </c>
      <c r="E9" s="15" t="s">
        <v>1265</v>
      </c>
      <c r="F9" s="15" t="s">
        <v>1334</v>
      </c>
      <c r="G9" s="11"/>
      <c r="H9" s="12"/>
      <c r="I9" s="12"/>
      <c r="J9" s="12"/>
      <c r="K9" s="152" t="s">
        <v>1345</v>
      </c>
      <c r="L9" s="153"/>
      <c r="M9" s="154"/>
      <c r="N9" t="s">
        <v>1346</v>
      </c>
    </row>
    <row r="10" spans="1:14" ht="20.100000000000001" customHeight="1">
      <c r="A10" s="8">
        <v>3</v>
      </c>
      <c r="B10" s="14">
        <v>28212452844</v>
      </c>
      <c r="C10" s="9" t="s">
        <v>1268</v>
      </c>
      <c r="D10" s="10" t="s">
        <v>1269</v>
      </c>
      <c r="E10" s="15" t="s">
        <v>1265</v>
      </c>
      <c r="F10" s="15" t="s">
        <v>1334</v>
      </c>
      <c r="G10" s="11"/>
      <c r="H10" s="12"/>
      <c r="I10" s="12"/>
      <c r="J10" s="12"/>
      <c r="K10" s="152" t="s">
        <v>1345</v>
      </c>
      <c r="L10" s="153"/>
      <c r="M10" s="154"/>
      <c r="N10" t="s">
        <v>1346</v>
      </c>
    </row>
    <row r="11" spans="1:14" ht="20.100000000000001" customHeight="1">
      <c r="A11" s="8">
        <v>4</v>
      </c>
      <c r="B11" s="14">
        <v>26211536165</v>
      </c>
      <c r="C11" s="9" t="s">
        <v>1270</v>
      </c>
      <c r="D11" s="10" t="s">
        <v>1271</v>
      </c>
      <c r="E11" s="15" t="s">
        <v>1265</v>
      </c>
      <c r="F11" s="15" t="s">
        <v>1335</v>
      </c>
      <c r="G11" s="11"/>
      <c r="H11" s="12"/>
      <c r="I11" s="12"/>
      <c r="J11" s="12"/>
      <c r="K11" s="152" t="s">
        <v>37</v>
      </c>
      <c r="L11" s="153"/>
      <c r="M11" s="154"/>
      <c r="N11" t="s">
        <v>1346</v>
      </c>
    </row>
    <row r="12" spans="1:14" ht="20.100000000000001" customHeight="1">
      <c r="A12" s="8">
        <v>5</v>
      </c>
      <c r="B12" s="14">
        <v>27212228632</v>
      </c>
      <c r="C12" s="9" t="s">
        <v>1272</v>
      </c>
      <c r="D12" s="10" t="s">
        <v>1271</v>
      </c>
      <c r="E12" s="15" t="s">
        <v>1265</v>
      </c>
      <c r="F12" s="15" t="s">
        <v>1335</v>
      </c>
      <c r="G12" s="11"/>
      <c r="H12" s="12"/>
      <c r="I12" s="12"/>
      <c r="J12" s="12"/>
      <c r="K12" s="152" t="s">
        <v>1345</v>
      </c>
      <c r="L12" s="153"/>
      <c r="M12" s="154"/>
      <c r="N12" t="s">
        <v>1346</v>
      </c>
    </row>
    <row r="13" spans="1:14" ht="20.100000000000001" customHeight="1">
      <c r="A13" s="8">
        <v>6</v>
      </c>
      <c r="B13" s="14">
        <v>27211521059</v>
      </c>
      <c r="C13" s="9" t="s">
        <v>1273</v>
      </c>
      <c r="D13" s="10" t="s">
        <v>1274</v>
      </c>
      <c r="E13" s="15" t="s">
        <v>1265</v>
      </c>
      <c r="F13" s="15" t="s">
        <v>1335</v>
      </c>
      <c r="G13" s="11"/>
      <c r="H13" s="12"/>
      <c r="I13" s="12"/>
      <c r="J13" s="12"/>
      <c r="K13" s="152" t="s">
        <v>1345</v>
      </c>
      <c r="L13" s="153"/>
      <c r="M13" s="154"/>
      <c r="N13" t="s">
        <v>1346</v>
      </c>
    </row>
    <row r="14" spans="1:14" ht="20.100000000000001" customHeight="1">
      <c r="A14" s="8">
        <v>7</v>
      </c>
      <c r="B14" s="14">
        <v>28212423324</v>
      </c>
      <c r="C14" s="9" t="s">
        <v>1275</v>
      </c>
      <c r="D14" s="10" t="s">
        <v>1276</v>
      </c>
      <c r="E14" s="15" t="s">
        <v>1265</v>
      </c>
      <c r="F14" s="15" t="s">
        <v>1334</v>
      </c>
      <c r="G14" s="11"/>
      <c r="H14" s="12"/>
      <c r="I14" s="12"/>
      <c r="J14" s="12"/>
      <c r="K14" s="152" t="s">
        <v>1345</v>
      </c>
      <c r="L14" s="153"/>
      <c r="M14" s="154"/>
      <c r="N14" t="s">
        <v>1346</v>
      </c>
    </row>
    <row r="15" spans="1:14" ht="20.100000000000001" customHeight="1">
      <c r="A15" s="8">
        <v>8</v>
      </c>
      <c r="B15" s="14">
        <v>27211230221</v>
      </c>
      <c r="C15" s="9" t="s">
        <v>1277</v>
      </c>
      <c r="D15" s="10" t="s">
        <v>1278</v>
      </c>
      <c r="E15" s="15" t="s">
        <v>1265</v>
      </c>
      <c r="F15" s="15" t="s">
        <v>1335</v>
      </c>
      <c r="G15" s="11"/>
      <c r="H15" s="12"/>
      <c r="I15" s="12"/>
      <c r="J15" s="12"/>
      <c r="K15" s="152" t="s">
        <v>1345</v>
      </c>
      <c r="L15" s="153"/>
      <c r="M15" s="154"/>
      <c r="N15" t="s">
        <v>1346</v>
      </c>
    </row>
    <row r="16" spans="1:14" ht="20.100000000000001" customHeight="1">
      <c r="A16" s="8">
        <v>9</v>
      </c>
      <c r="B16" s="14">
        <v>27211541109</v>
      </c>
      <c r="C16" s="9" t="s">
        <v>1279</v>
      </c>
      <c r="D16" s="10" t="s">
        <v>1280</v>
      </c>
      <c r="E16" s="15" t="s">
        <v>1265</v>
      </c>
      <c r="F16" s="15" t="s">
        <v>1335</v>
      </c>
      <c r="G16" s="11"/>
      <c r="H16" s="12"/>
      <c r="I16" s="12"/>
      <c r="J16" s="12"/>
      <c r="K16" s="152" t="s">
        <v>1345</v>
      </c>
      <c r="L16" s="153"/>
      <c r="M16" s="154"/>
      <c r="N16" t="s">
        <v>1346</v>
      </c>
    </row>
    <row r="17" spans="1:14" ht="20.100000000000001" customHeight="1">
      <c r="A17" s="8">
        <v>10</v>
      </c>
      <c r="B17" s="14">
        <v>27211535711</v>
      </c>
      <c r="C17" s="9" t="s">
        <v>1281</v>
      </c>
      <c r="D17" s="10" t="s">
        <v>1282</v>
      </c>
      <c r="E17" s="15" t="s">
        <v>1265</v>
      </c>
      <c r="F17" s="15" t="s">
        <v>1335</v>
      </c>
      <c r="G17" s="11"/>
      <c r="H17" s="12"/>
      <c r="I17" s="12"/>
      <c r="J17" s="12"/>
      <c r="K17" s="152" t="s">
        <v>1345</v>
      </c>
      <c r="L17" s="153"/>
      <c r="M17" s="154"/>
      <c r="N17" t="s">
        <v>1346</v>
      </c>
    </row>
    <row r="18" spans="1:14" ht="20.100000000000001" customHeight="1">
      <c r="A18" s="8">
        <v>11</v>
      </c>
      <c r="B18" s="14">
        <v>26211532666</v>
      </c>
      <c r="C18" s="9" t="s">
        <v>1283</v>
      </c>
      <c r="D18" s="10" t="s">
        <v>1284</v>
      </c>
      <c r="E18" s="15" t="s">
        <v>1265</v>
      </c>
      <c r="F18" s="15" t="s">
        <v>1336</v>
      </c>
      <c r="G18" s="11"/>
      <c r="H18" s="12"/>
      <c r="I18" s="12"/>
      <c r="J18" s="12"/>
      <c r="K18" s="152" t="s">
        <v>37</v>
      </c>
      <c r="L18" s="153"/>
      <c r="M18" s="154"/>
      <c r="N18" t="s">
        <v>1346</v>
      </c>
    </row>
    <row r="19" spans="1:14" ht="20.100000000000001" customHeight="1">
      <c r="A19" s="8">
        <v>12</v>
      </c>
      <c r="B19" s="14">
        <v>27211543044</v>
      </c>
      <c r="C19" s="9" t="s">
        <v>1285</v>
      </c>
      <c r="D19" s="10" t="s">
        <v>1286</v>
      </c>
      <c r="E19" s="15" t="s">
        <v>1265</v>
      </c>
      <c r="F19" s="15" t="s">
        <v>1335</v>
      </c>
      <c r="G19" s="11"/>
      <c r="H19" s="12"/>
      <c r="I19" s="12"/>
      <c r="J19" s="12"/>
      <c r="K19" s="152" t="s">
        <v>1345</v>
      </c>
      <c r="L19" s="153"/>
      <c r="M19" s="154"/>
      <c r="N19" t="s">
        <v>1346</v>
      </c>
    </row>
    <row r="20" spans="1:14" ht="20.100000000000001" customHeight="1">
      <c r="A20" s="8">
        <v>13</v>
      </c>
      <c r="B20" s="14">
        <v>27211748952</v>
      </c>
      <c r="C20" s="9" t="s">
        <v>1287</v>
      </c>
      <c r="D20" s="10" t="s">
        <v>1288</v>
      </c>
      <c r="E20" s="15" t="s">
        <v>1265</v>
      </c>
      <c r="F20" s="15" t="s">
        <v>1335</v>
      </c>
      <c r="G20" s="11"/>
      <c r="H20" s="12"/>
      <c r="I20" s="12"/>
      <c r="J20" s="12"/>
      <c r="K20" s="152" t="s">
        <v>1345</v>
      </c>
      <c r="L20" s="153"/>
      <c r="M20" s="154"/>
      <c r="N20" t="s">
        <v>1346</v>
      </c>
    </row>
    <row r="21" spans="1:14" ht="20.100000000000001" customHeight="1">
      <c r="A21" s="8">
        <v>14</v>
      </c>
      <c r="B21" s="14">
        <v>24211704303</v>
      </c>
      <c r="C21" s="9" t="s">
        <v>1289</v>
      </c>
      <c r="D21" s="10" t="s">
        <v>1290</v>
      </c>
      <c r="E21" s="15" t="s">
        <v>1265</v>
      </c>
      <c r="F21" s="15" t="s">
        <v>1337</v>
      </c>
      <c r="G21" s="11"/>
      <c r="H21" s="12"/>
      <c r="I21" s="12"/>
      <c r="J21" s="12"/>
      <c r="K21" s="152" t="s">
        <v>1345</v>
      </c>
      <c r="L21" s="153"/>
      <c r="M21" s="154"/>
      <c r="N21" t="s">
        <v>1346</v>
      </c>
    </row>
    <row r="22" spans="1:14" ht="20.100000000000001" customHeight="1">
      <c r="A22" s="8">
        <v>15</v>
      </c>
      <c r="B22" s="14">
        <v>27211549326</v>
      </c>
      <c r="C22" s="9" t="s">
        <v>1291</v>
      </c>
      <c r="D22" s="10" t="s">
        <v>1292</v>
      </c>
      <c r="E22" s="15" t="s">
        <v>1265</v>
      </c>
      <c r="F22" s="15" t="s">
        <v>1335</v>
      </c>
      <c r="G22" s="11"/>
      <c r="H22" s="12"/>
      <c r="I22" s="12"/>
      <c r="J22" s="12"/>
      <c r="K22" s="152" t="s">
        <v>1345</v>
      </c>
      <c r="L22" s="153"/>
      <c r="M22" s="154"/>
      <c r="N22" t="s">
        <v>1346</v>
      </c>
    </row>
    <row r="23" spans="1:14" ht="20.100000000000001" customHeight="1">
      <c r="A23" s="8">
        <v>16</v>
      </c>
      <c r="B23" s="14">
        <v>27211544960</v>
      </c>
      <c r="C23" s="9" t="s">
        <v>1293</v>
      </c>
      <c r="D23" s="10" t="s">
        <v>1294</v>
      </c>
      <c r="E23" s="15" t="s">
        <v>1295</v>
      </c>
      <c r="F23" s="15" t="s">
        <v>1335</v>
      </c>
      <c r="G23" s="11"/>
      <c r="H23" s="12"/>
      <c r="I23" s="12"/>
      <c r="J23" s="12"/>
      <c r="K23" s="152" t="s">
        <v>1345</v>
      </c>
      <c r="L23" s="153"/>
      <c r="M23" s="154"/>
      <c r="N23" t="s">
        <v>1346</v>
      </c>
    </row>
    <row r="24" spans="1:14" ht="20.100000000000001" customHeight="1">
      <c r="A24" s="8">
        <v>17</v>
      </c>
      <c r="B24" s="14">
        <v>27211721615</v>
      </c>
      <c r="C24" s="9" t="s">
        <v>1296</v>
      </c>
      <c r="D24" s="10" t="s">
        <v>1294</v>
      </c>
      <c r="E24" s="15" t="s">
        <v>1295</v>
      </c>
      <c r="F24" s="15" t="s">
        <v>1338</v>
      </c>
      <c r="G24" s="11"/>
      <c r="H24" s="12"/>
      <c r="I24" s="12"/>
      <c r="J24" s="12"/>
      <c r="K24" s="152" t="s">
        <v>1345</v>
      </c>
      <c r="L24" s="153"/>
      <c r="M24" s="154"/>
      <c r="N24" t="s">
        <v>1346</v>
      </c>
    </row>
    <row r="25" spans="1:14" ht="20.100000000000001" customHeight="1">
      <c r="A25" s="8">
        <v>18</v>
      </c>
      <c r="B25" s="14">
        <v>27211502069</v>
      </c>
      <c r="C25" s="9" t="s">
        <v>1283</v>
      </c>
      <c r="D25" s="10" t="s">
        <v>1297</v>
      </c>
      <c r="E25" s="15" t="s">
        <v>1295</v>
      </c>
      <c r="F25" s="15" t="s">
        <v>1335</v>
      </c>
      <c r="G25" s="11"/>
      <c r="H25" s="12"/>
      <c r="I25" s="12"/>
      <c r="J25" s="12"/>
      <c r="K25" s="152" t="s">
        <v>1345</v>
      </c>
      <c r="L25" s="153"/>
      <c r="M25" s="154"/>
      <c r="N25" t="s">
        <v>1346</v>
      </c>
    </row>
    <row r="26" spans="1:14" ht="20.100000000000001" customHeight="1">
      <c r="A26" s="8">
        <v>19</v>
      </c>
      <c r="B26" s="14">
        <v>27211543346</v>
      </c>
      <c r="C26" s="9" t="s">
        <v>1298</v>
      </c>
      <c r="D26" s="10" t="s">
        <v>1299</v>
      </c>
      <c r="E26" s="15" t="s">
        <v>1295</v>
      </c>
      <c r="F26" s="15" t="s">
        <v>1335</v>
      </c>
      <c r="G26" s="11"/>
      <c r="H26" s="12"/>
      <c r="I26" s="12"/>
      <c r="J26" s="12"/>
      <c r="K26" s="152" t="s">
        <v>1345</v>
      </c>
      <c r="L26" s="153"/>
      <c r="M26" s="154"/>
      <c r="N26" t="s">
        <v>1346</v>
      </c>
    </row>
    <row r="27" spans="1:14" ht="20.100000000000001" customHeight="1">
      <c r="A27" s="8">
        <v>20</v>
      </c>
      <c r="B27" s="14">
        <v>27211502597</v>
      </c>
      <c r="C27" s="9" t="s">
        <v>1300</v>
      </c>
      <c r="D27" s="10" t="s">
        <v>1301</v>
      </c>
      <c r="E27" s="15" t="s">
        <v>1295</v>
      </c>
      <c r="F27" s="15" t="s">
        <v>1335</v>
      </c>
      <c r="G27" s="11"/>
      <c r="H27" s="12"/>
      <c r="I27" s="12"/>
      <c r="J27" s="12"/>
      <c r="K27" s="152" t="s">
        <v>1345</v>
      </c>
      <c r="L27" s="153"/>
      <c r="M27" s="154"/>
      <c r="N27" t="s">
        <v>1346</v>
      </c>
    </row>
    <row r="29" spans="1:14" s="1" customFormat="1" ht="14.25" customHeight="1">
      <c r="B29" s="146" t="s">
        <v>1261</v>
      </c>
      <c r="C29" s="146"/>
      <c r="D29" s="147" t="s">
        <v>1260</v>
      </c>
      <c r="E29" s="147"/>
      <c r="F29" s="147"/>
      <c r="G29" s="147"/>
      <c r="H29" s="147"/>
      <c r="I29" s="147"/>
      <c r="J29" s="147"/>
      <c r="K29" s="109" t="s">
        <v>1339</v>
      </c>
    </row>
    <row r="30" spans="1:14" s="1" customFormat="1">
      <c r="B30" s="146" t="s">
        <v>1262</v>
      </c>
      <c r="C30" s="146"/>
      <c r="D30" s="2" t="s">
        <v>576</v>
      </c>
      <c r="E30" s="147" t="s">
        <v>1341</v>
      </c>
      <c r="F30" s="147"/>
      <c r="G30" s="147"/>
      <c r="H30" s="147"/>
      <c r="I30" s="147"/>
      <c r="J30" s="147"/>
      <c r="K30" s="3" t="s">
        <v>7</v>
      </c>
      <c r="L30" s="4" t="s">
        <v>8</v>
      </c>
      <c r="M30" s="4">
        <v>2</v>
      </c>
    </row>
    <row r="31" spans="1:14" s="5" customFormat="1" ht="18.75" customHeight="1">
      <c r="B31" s="6" t="s">
        <v>1347</v>
      </c>
      <c r="C31" s="148" t="s">
        <v>1343</v>
      </c>
      <c r="D31" s="148"/>
      <c r="E31" s="148"/>
      <c r="F31" s="148"/>
      <c r="G31" s="148"/>
      <c r="H31" s="148"/>
      <c r="I31" s="148"/>
      <c r="J31" s="148"/>
      <c r="K31" s="3" t="s">
        <v>9</v>
      </c>
      <c r="L31" s="3" t="s">
        <v>8</v>
      </c>
      <c r="M31" s="3">
        <v>2</v>
      </c>
    </row>
    <row r="32" spans="1:14" s="5" customFormat="1" ht="18.75" customHeight="1">
      <c r="A32" s="149" t="s">
        <v>1348</v>
      </c>
      <c r="B32" s="149"/>
      <c r="C32" s="149"/>
      <c r="D32" s="149"/>
      <c r="E32" s="149"/>
      <c r="F32" s="149"/>
      <c r="G32" s="149"/>
      <c r="H32" s="149"/>
      <c r="I32" s="149"/>
      <c r="J32" s="149"/>
      <c r="K32" s="3" t="s">
        <v>10</v>
      </c>
      <c r="L32" s="3" t="s">
        <v>8</v>
      </c>
      <c r="M32" s="3">
        <v>1</v>
      </c>
    </row>
    <row r="33" spans="1:14" ht="3.75" customHeight="1"/>
    <row r="34" spans="1:14" ht="15" customHeight="1">
      <c r="A34" s="145" t="s">
        <v>0</v>
      </c>
      <c r="B34" s="144" t="s">
        <v>11</v>
      </c>
      <c r="C34" s="150" t="s">
        <v>3</v>
      </c>
      <c r="D34" s="151" t="s">
        <v>4</v>
      </c>
      <c r="E34" s="144" t="s">
        <v>17</v>
      </c>
      <c r="F34" s="144" t="s">
        <v>18</v>
      </c>
      <c r="G34" s="144" t="s">
        <v>12</v>
      </c>
      <c r="H34" s="144" t="s">
        <v>13</v>
      </c>
      <c r="I34" s="155" t="s">
        <v>6</v>
      </c>
      <c r="J34" s="155"/>
      <c r="K34" s="156" t="s">
        <v>14</v>
      </c>
      <c r="L34" s="157"/>
      <c r="M34" s="158"/>
    </row>
    <row r="35" spans="1:14" ht="27" customHeight="1">
      <c r="A35" s="145"/>
      <c r="B35" s="145"/>
      <c r="C35" s="150"/>
      <c r="D35" s="151"/>
      <c r="E35" s="145"/>
      <c r="F35" s="145"/>
      <c r="G35" s="145"/>
      <c r="H35" s="145"/>
      <c r="I35" s="7" t="s">
        <v>15</v>
      </c>
      <c r="J35" s="7" t="s">
        <v>16</v>
      </c>
      <c r="K35" s="159"/>
      <c r="L35" s="160"/>
      <c r="M35" s="161"/>
    </row>
    <row r="36" spans="1:14" ht="20.100000000000001" customHeight="1">
      <c r="A36" s="8">
        <v>1</v>
      </c>
      <c r="B36" s="14">
        <v>27211734039</v>
      </c>
      <c r="C36" s="9" t="s">
        <v>1302</v>
      </c>
      <c r="D36" s="10" t="s">
        <v>1303</v>
      </c>
      <c r="E36" s="15" t="s">
        <v>1295</v>
      </c>
      <c r="F36" s="15" t="s">
        <v>1338</v>
      </c>
      <c r="G36" s="11"/>
      <c r="H36" s="12"/>
      <c r="I36" s="12"/>
      <c r="J36" s="12"/>
      <c r="K36" s="162" t="s">
        <v>1345</v>
      </c>
      <c r="L36" s="163"/>
      <c r="M36" s="164"/>
      <c r="N36" t="s">
        <v>1349</v>
      </c>
    </row>
    <row r="37" spans="1:14" ht="20.100000000000001" customHeight="1">
      <c r="A37" s="8">
        <v>2</v>
      </c>
      <c r="B37" s="14">
        <v>27211502150</v>
      </c>
      <c r="C37" s="9" t="s">
        <v>1302</v>
      </c>
      <c r="D37" s="10" t="s">
        <v>1271</v>
      </c>
      <c r="E37" s="15" t="s">
        <v>1295</v>
      </c>
      <c r="F37" s="15" t="s">
        <v>1335</v>
      </c>
      <c r="G37" s="11"/>
      <c r="H37" s="12"/>
      <c r="I37" s="12"/>
      <c r="J37" s="12"/>
      <c r="K37" s="152" t="s">
        <v>1345</v>
      </c>
      <c r="L37" s="153"/>
      <c r="M37" s="154"/>
      <c r="N37" t="s">
        <v>1349</v>
      </c>
    </row>
    <row r="38" spans="1:14" ht="20.100000000000001" customHeight="1">
      <c r="A38" s="8">
        <v>3</v>
      </c>
      <c r="B38" s="14">
        <v>27211502026</v>
      </c>
      <c r="C38" s="9" t="s">
        <v>1304</v>
      </c>
      <c r="D38" s="10" t="s">
        <v>1305</v>
      </c>
      <c r="E38" s="15" t="s">
        <v>1295</v>
      </c>
      <c r="F38" s="15" t="s">
        <v>1335</v>
      </c>
      <c r="G38" s="11"/>
      <c r="H38" s="12"/>
      <c r="I38" s="12"/>
      <c r="J38" s="12"/>
      <c r="K38" s="152" t="s">
        <v>1345</v>
      </c>
      <c r="L38" s="153"/>
      <c r="M38" s="154"/>
      <c r="N38" t="s">
        <v>1349</v>
      </c>
    </row>
    <row r="39" spans="1:14" ht="20.100000000000001" customHeight="1">
      <c r="A39" s="8">
        <v>4</v>
      </c>
      <c r="B39" s="14">
        <v>27211549251</v>
      </c>
      <c r="C39" s="9" t="s">
        <v>1306</v>
      </c>
      <c r="D39" s="10" t="s">
        <v>1307</v>
      </c>
      <c r="E39" s="15" t="s">
        <v>1295</v>
      </c>
      <c r="F39" s="15" t="s">
        <v>1335</v>
      </c>
      <c r="G39" s="11"/>
      <c r="H39" s="12"/>
      <c r="I39" s="12"/>
      <c r="J39" s="12"/>
      <c r="K39" s="152" t="s">
        <v>1345</v>
      </c>
      <c r="L39" s="153"/>
      <c r="M39" s="154"/>
      <c r="N39" t="s">
        <v>1349</v>
      </c>
    </row>
    <row r="40" spans="1:14" ht="20.100000000000001" customHeight="1">
      <c r="A40" s="8">
        <v>5</v>
      </c>
      <c r="B40" s="14">
        <v>27211501884</v>
      </c>
      <c r="C40" s="9" t="s">
        <v>1308</v>
      </c>
      <c r="D40" s="10" t="s">
        <v>1309</v>
      </c>
      <c r="E40" s="15" t="s">
        <v>1295</v>
      </c>
      <c r="F40" s="15" t="s">
        <v>1335</v>
      </c>
      <c r="G40" s="11"/>
      <c r="H40" s="12"/>
      <c r="I40" s="12"/>
      <c r="J40" s="12"/>
      <c r="K40" s="152" t="s">
        <v>1345</v>
      </c>
      <c r="L40" s="153"/>
      <c r="M40" s="154"/>
      <c r="N40" t="s">
        <v>1349</v>
      </c>
    </row>
    <row r="41" spans="1:14" ht="20.100000000000001" customHeight="1">
      <c r="A41" s="8">
        <v>6</v>
      </c>
      <c r="B41" s="14">
        <v>27211742277</v>
      </c>
      <c r="C41" s="9" t="s">
        <v>1310</v>
      </c>
      <c r="D41" s="10" t="s">
        <v>1309</v>
      </c>
      <c r="E41" s="15" t="s">
        <v>1295</v>
      </c>
      <c r="F41" s="15" t="s">
        <v>1338</v>
      </c>
      <c r="G41" s="11"/>
      <c r="H41" s="12"/>
      <c r="I41" s="12"/>
      <c r="J41" s="12"/>
      <c r="K41" s="152" t="s">
        <v>1345</v>
      </c>
      <c r="L41" s="153"/>
      <c r="M41" s="154"/>
      <c r="N41" t="s">
        <v>1349</v>
      </c>
    </row>
    <row r="42" spans="1:14" ht="20.100000000000001" customHeight="1">
      <c r="A42" s="8">
        <v>7</v>
      </c>
      <c r="B42" s="14">
        <v>27211742053</v>
      </c>
      <c r="C42" s="9" t="s">
        <v>1311</v>
      </c>
      <c r="D42" s="10" t="s">
        <v>1312</v>
      </c>
      <c r="E42" s="15" t="s">
        <v>1295</v>
      </c>
      <c r="F42" s="15" t="s">
        <v>1338</v>
      </c>
      <c r="G42" s="11"/>
      <c r="H42" s="12"/>
      <c r="I42" s="12"/>
      <c r="J42" s="12"/>
      <c r="K42" s="152" t="s">
        <v>1345</v>
      </c>
      <c r="L42" s="153"/>
      <c r="M42" s="154"/>
      <c r="N42" t="s">
        <v>1349</v>
      </c>
    </row>
    <row r="43" spans="1:14" ht="20.100000000000001" customHeight="1">
      <c r="A43" s="8">
        <v>8</v>
      </c>
      <c r="B43" s="14">
        <v>27211535096</v>
      </c>
      <c r="C43" s="9" t="s">
        <v>1313</v>
      </c>
      <c r="D43" s="10" t="s">
        <v>1314</v>
      </c>
      <c r="E43" s="15" t="s">
        <v>1295</v>
      </c>
      <c r="F43" s="15" t="s">
        <v>1335</v>
      </c>
      <c r="G43" s="11"/>
      <c r="H43" s="12"/>
      <c r="I43" s="12"/>
      <c r="J43" s="12"/>
      <c r="K43" s="152" t="s">
        <v>1345</v>
      </c>
      <c r="L43" s="153"/>
      <c r="M43" s="154"/>
      <c r="N43" t="s">
        <v>1349</v>
      </c>
    </row>
    <row r="44" spans="1:14" ht="20.100000000000001" customHeight="1">
      <c r="A44" s="8">
        <v>9</v>
      </c>
      <c r="B44" s="14">
        <v>27211549286</v>
      </c>
      <c r="C44" s="9" t="s">
        <v>1315</v>
      </c>
      <c r="D44" s="10" t="s">
        <v>1314</v>
      </c>
      <c r="E44" s="15" t="s">
        <v>1295</v>
      </c>
      <c r="F44" s="15" t="s">
        <v>1335</v>
      </c>
      <c r="G44" s="11"/>
      <c r="H44" s="12"/>
      <c r="I44" s="12"/>
      <c r="J44" s="12"/>
      <c r="K44" s="152" t="s">
        <v>1345</v>
      </c>
      <c r="L44" s="153"/>
      <c r="M44" s="154"/>
      <c r="N44" t="s">
        <v>1349</v>
      </c>
    </row>
    <row r="45" spans="1:14" ht="20.100000000000001" customHeight="1">
      <c r="A45" s="8">
        <v>10</v>
      </c>
      <c r="B45" s="14">
        <v>27211702956</v>
      </c>
      <c r="C45" s="9" t="s">
        <v>1316</v>
      </c>
      <c r="D45" s="10" t="s">
        <v>1317</v>
      </c>
      <c r="E45" s="15" t="s">
        <v>1295</v>
      </c>
      <c r="F45" s="15" t="s">
        <v>1338</v>
      </c>
      <c r="G45" s="11"/>
      <c r="H45" s="12"/>
      <c r="I45" s="12"/>
      <c r="J45" s="12"/>
      <c r="K45" s="152" t="s">
        <v>1345</v>
      </c>
      <c r="L45" s="153"/>
      <c r="M45" s="154"/>
      <c r="N45" t="s">
        <v>1349</v>
      </c>
    </row>
    <row r="46" spans="1:14" ht="20.100000000000001" customHeight="1">
      <c r="A46" s="8">
        <v>11</v>
      </c>
      <c r="B46" s="14">
        <v>27211549289</v>
      </c>
      <c r="C46" s="9" t="s">
        <v>1318</v>
      </c>
      <c r="D46" s="10" t="s">
        <v>1319</v>
      </c>
      <c r="E46" s="15" t="s">
        <v>1295</v>
      </c>
      <c r="F46" s="15" t="s">
        <v>1335</v>
      </c>
      <c r="G46" s="11"/>
      <c r="H46" s="12"/>
      <c r="I46" s="12"/>
      <c r="J46" s="12"/>
      <c r="K46" s="152" t="s">
        <v>1345</v>
      </c>
      <c r="L46" s="153"/>
      <c r="M46" s="154"/>
      <c r="N46" t="s">
        <v>1349</v>
      </c>
    </row>
    <row r="47" spans="1:14" ht="20.100000000000001" customHeight="1">
      <c r="A47" s="8">
        <v>12</v>
      </c>
      <c r="B47" s="14">
        <v>27211539649</v>
      </c>
      <c r="C47" s="9" t="s">
        <v>1320</v>
      </c>
      <c r="D47" s="10" t="s">
        <v>1321</v>
      </c>
      <c r="E47" s="15" t="s">
        <v>1295</v>
      </c>
      <c r="F47" s="15" t="s">
        <v>1335</v>
      </c>
      <c r="G47" s="11"/>
      <c r="H47" s="12"/>
      <c r="I47" s="12"/>
      <c r="J47" s="12"/>
      <c r="K47" s="152" t="s">
        <v>1345</v>
      </c>
      <c r="L47" s="153"/>
      <c r="M47" s="154"/>
      <c r="N47" t="s">
        <v>1349</v>
      </c>
    </row>
    <row r="48" spans="1:14" ht="20.100000000000001" customHeight="1">
      <c r="A48" s="8">
        <v>13</v>
      </c>
      <c r="B48" s="14">
        <v>27211502291</v>
      </c>
      <c r="C48" s="9" t="s">
        <v>1322</v>
      </c>
      <c r="D48" s="10" t="s">
        <v>1323</v>
      </c>
      <c r="E48" s="15" t="s">
        <v>1295</v>
      </c>
      <c r="F48" s="15" t="s">
        <v>1335</v>
      </c>
      <c r="G48" s="11"/>
      <c r="H48" s="12"/>
      <c r="I48" s="12"/>
      <c r="J48" s="12"/>
      <c r="K48" s="152" t="s">
        <v>1345</v>
      </c>
      <c r="L48" s="153"/>
      <c r="M48" s="154"/>
      <c r="N48" t="s">
        <v>1349</v>
      </c>
    </row>
    <row r="49" spans="1:14" ht="20.100000000000001" customHeight="1">
      <c r="A49" s="8">
        <v>14</v>
      </c>
      <c r="B49" s="14">
        <v>28212405274</v>
      </c>
      <c r="C49" s="9" t="s">
        <v>1324</v>
      </c>
      <c r="D49" s="10" t="s">
        <v>1325</v>
      </c>
      <c r="E49" s="15" t="s">
        <v>1295</v>
      </c>
      <c r="F49" s="15" t="s">
        <v>1334</v>
      </c>
      <c r="G49" s="11"/>
      <c r="H49" s="12"/>
      <c r="I49" s="12"/>
      <c r="J49" s="12"/>
      <c r="K49" s="152" t="s">
        <v>37</v>
      </c>
      <c r="L49" s="153"/>
      <c r="M49" s="154"/>
      <c r="N49" t="s">
        <v>1349</v>
      </c>
    </row>
    <row r="50" spans="1:14" ht="20.100000000000001" customHeight="1">
      <c r="A50" s="8">
        <v>15</v>
      </c>
      <c r="B50" s="14">
        <v>28212454913</v>
      </c>
      <c r="C50" s="9" t="s">
        <v>1326</v>
      </c>
      <c r="D50" s="10" t="s">
        <v>1327</v>
      </c>
      <c r="E50" s="15" t="s">
        <v>1295</v>
      </c>
      <c r="F50" s="15" t="s">
        <v>1334</v>
      </c>
      <c r="G50" s="11"/>
      <c r="H50" s="12"/>
      <c r="I50" s="12"/>
      <c r="J50" s="12"/>
      <c r="K50" s="152" t="s">
        <v>1345</v>
      </c>
      <c r="L50" s="153"/>
      <c r="M50" s="154"/>
      <c r="N50" t="s">
        <v>1349</v>
      </c>
    </row>
    <row r="51" spans="1:14" ht="20.100000000000001" customHeight="1">
      <c r="A51" s="8">
        <v>16</v>
      </c>
      <c r="B51" s="14">
        <v>27211501791</v>
      </c>
      <c r="C51" s="9" t="s">
        <v>1328</v>
      </c>
      <c r="D51" s="10" t="s">
        <v>1329</v>
      </c>
      <c r="E51" s="15" t="s">
        <v>1295</v>
      </c>
      <c r="F51" s="15" t="s">
        <v>1335</v>
      </c>
      <c r="G51" s="11"/>
      <c r="H51" s="12"/>
      <c r="I51" s="12"/>
      <c r="J51" s="12"/>
      <c r="K51" s="152" t="s">
        <v>1345</v>
      </c>
      <c r="L51" s="153"/>
      <c r="M51" s="154"/>
      <c r="N51" t="s">
        <v>1349</v>
      </c>
    </row>
    <row r="52" spans="1:14" ht="20.100000000000001" customHeight="1">
      <c r="A52" s="8">
        <v>17</v>
      </c>
      <c r="B52" s="14">
        <v>27212124145</v>
      </c>
      <c r="C52" s="9" t="s">
        <v>1270</v>
      </c>
      <c r="D52" s="10" t="s">
        <v>1330</v>
      </c>
      <c r="E52" s="15" t="s">
        <v>1295</v>
      </c>
      <c r="F52" s="15" t="s">
        <v>1338</v>
      </c>
      <c r="G52" s="11"/>
      <c r="H52" s="12"/>
      <c r="I52" s="12"/>
      <c r="J52" s="12"/>
      <c r="K52" s="152" t="s">
        <v>1345</v>
      </c>
      <c r="L52" s="153"/>
      <c r="M52" s="154"/>
      <c r="N52" t="s">
        <v>1349</v>
      </c>
    </row>
    <row r="53" spans="1:14" ht="20.100000000000001" customHeight="1">
      <c r="A53" s="8">
        <v>18</v>
      </c>
      <c r="B53" s="14">
        <v>27201530418</v>
      </c>
      <c r="C53" s="9" t="s">
        <v>1331</v>
      </c>
      <c r="D53" s="10" t="s">
        <v>1332</v>
      </c>
      <c r="E53" s="15" t="s">
        <v>1295</v>
      </c>
      <c r="F53" s="15" t="s">
        <v>1335</v>
      </c>
      <c r="G53" s="11"/>
      <c r="H53" s="12"/>
      <c r="I53" s="12"/>
      <c r="J53" s="12"/>
      <c r="K53" s="152" t="s">
        <v>1345</v>
      </c>
      <c r="L53" s="153"/>
      <c r="M53" s="154"/>
      <c r="N53" t="s">
        <v>1349</v>
      </c>
    </row>
    <row r="54" spans="1:14" ht="20.100000000000001" customHeight="1">
      <c r="A54" s="8">
        <v>19</v>
      </c>
      <c r="B54" s="14">
        <v>27211549430</v>
      </c>
      <c r="C54" s="9" t="s">
        <v>1333</v>
      </c>
      <c r="D54" s="10" t="s">
        <v>1332</v>
      </c>
      <c r="E54" s="15" t="s">
        <v>1295</v>
      </c>
      <c r="F54" s="15" t="s">
        <v>1335</v>
      </c>
      <c r="G54" s="11"/>
      <c r="H54" s="12"/>
      <c r="I54" s="12"/>
      <c r="J54" s="12"/>
      <c r="K54" s="152" t="s">
        <v>1345</v>
      </c>
      <c r="L54" s="153"/>
      <c r="M54" s="154"/>
      <c r="N54" t="s">
        <v>1349</v>
      </c>
    </row>
  </sheetData>
  <mergeCells count="71">
    <mergeCell ref="K50:M50"/>
    <mergeCell ref="K51:M51"/>
    <mergeCell ref="K52:M52"/>
    <mergeCell ref="K53:M53"/>
    <mergeCell ref="K54:M54"/>
    <mergeCell ref="K44:M44"/>
    <mergeCell ref="K45:M45"/>
    <mergeCell ref="K46:M46"/>
    <mergeCell ref="K47:M47"/>
    <mergeCell ref="K48:M48"/>
    <mergeCell ref="K49:M49"/>
    <mergeCell ref="K38:M38"/>
    <mergeCell ref="K39:M39"/>
    <mergeCell ref="K40:M40"/>
    <mergeCell ref="K41:M41"/>
    <mergeCell ref="K42:M42"/>
    <mergeCell ref="K43:M43"/>
    <mergeCell ref="G34:G35"/>
    <mergeCell ref="H34:H35"/>
    <mergeCell ref="I34:J34"/>
    <mergeCell ref="K34:M35"/>
    <mergeCell ref="K36:M36"/>
    <mergeCell ref="K37:M37"/>
    <mergeCell ref="A34:A35"/>
    <mergeCell ref="B34:B35"/>
    <mergeCell ref="C34:C35"/>
    <mergeCell ref="D34:D35"/>
    <mergeCell ref="E34:E35"/>
    <mergeCell ref="F34:F35"/>
    <mergeCell ref="B29:C29"/>
    <mergeCell ref="D29:J29"/>
    <mergeCell ref="B30:C30"/>
    <mergeCell ref="E30:J30"/>
    <mergeCell ref="C31:J31"/>
    <mergeCell ref="A32:J32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7 K8:M27">
    <cfRule type="cellIs" dxfId="20" priority="2" stopIfTrue="1" operator="equal">
      <formula>0</formula>
    </cfRule>
  </conditionalFormatting>
  <conditionalFormatting sqref="F34:F54 K36:M54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72" t="s">
        <v>0</v>
      </c>
      <c r="B6" s="169" t="s">
        <v>0</v>
      </c>
      <c r="C6" s="168" t="s">
        <v>2</v>
      </c>
      <c r="D6" s="173" t="s">
        <v>3</v>
      </c>
      <c r="E6" s="174" t="s">
        <v>4</v>
      </c>
      <c r="F6" s="166" t="s">
        <v>17</v>
      </c>
      <c r="G6" s="168" t="s">
        <v>18</v>
      </c>
      <c r="H6" s="168" t="s">
        <v>145</v>
      </c>
      <c r="I6" s="168" t="s">
        <v>14</v>
      </c>
      <c r="J6" s="165" t="s">
        <v>146</v>
      </c>
    </row>
    <row r="7" spans="1:10" s="92" customFormat="1" ht="15" customHeight="1">
      <c r="A7" s="172"/>
      <c r="B7" s="169"/>
      <c r="C7" s="169"/>
      <c r="D7" s="173"/>
      <c r="E7" s="174"/>
      <c r="F7" s="167"/>
      <c r="G7" s="169"/>
      <c r="H7" s="169"/>
      <c r="I7" s="168"/>
      <c r="J7" s="165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94" t="s">
        <v>1</v>
      </c>
      <c r="C2" s="194"/>
      <c r="D2" s="194"/>
      <c r="E2" s="195" t="e">
        <f>#REF!</f>
        <v>#REF!</v>
      </c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35"/>
    </row>
    <row r="3" spans="1:21" ht="14.25">
      <c r="B3" s="177" t="s">
        <v>129</v>
      </c>
      <c r="C3" s="177"/>
      <c r="D3" s="177"/>
      <c r="E3" s="179" t="e">
        <f>"MÔN:    "&amp;#REF!&amp;"  *   "&amp;#REF!&amp;" "&amp;#REF!</f>
        <v>#REF!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96" t="s">
        <v>0</v>
      </c>
      <c r="C7" s="183" t="s">
        <v>2</v>
      </c>
      <c r="D7" s="199" t="s">
        <v>3</v>
      </c>
      <c r="E7" s="202" t="s">
        <v>4</v>
      </c>
      <c r="F7" s="183" t="s">
        <v>17</v>
      </c>
      <c r="G7" s="183" t="s">
        <v>18</v>
      </c>
      <c r="H7" s="205" t="s">
        <v>130</v>
      </c>
      <c r="I7" s="206"/>
      <c r="J7" s="206"/>
      <c r="K7" s="206"/>
      <c r="L7" s="206"/>
      <c r="M7" s="206"/>
      <c r="N7" s="206"/>
      <c r="O7" s="206"/>
      <c r="P7" s="207"/>
      <c r="Q7" s="208" t="s">
        <v>20</v>
      </c>
      <c r="R7" s="209"/>
      <c r="S7" s="183" t="s">
        <v>5</v>
      </c>
    </row>
    <row r="8" spans="1:21" s="51" customFormat="1" ht="15" customHeight="1">
      <c r="A8" s="190" t="s">
        <v>0</v>
      </c>
      <c r="B8" s="197"/>
      <c r="C8" s="184"/>
      <c r="D8" s="200"/>
      <c r="E8" s="203"/>
      <c r="F8" s="184"/>
      <c r="G8" s="184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210"/>
      <c r="R8" s="211"/>
      <c r="S8" s="184"/>
    </row>
    <row r="9" spans="1:21" s="51" customFormat="1" ht="25.5" customHeight="1">
      <c r="A9" s="190"/>
      <c r="B9" s="198"/>
      <c r="C9" s="185"/>
      <c r="D9" s="201"/>
      <c r="E9" s="204"/>
      <c r="F9" s="185"/>
      <c r="G9" s="185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5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1" t="s">
        <v>131</v>
      </c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192" t="s">
        <v>132</v>
      </c>
      <c r="F17" s="192"/>
      <c r="G17" s="192"/>
      <c r="H17" s="193" t="s">
        <v>133</v>
      </c>
      <c r="I17" s="193"/>
      <c r="J17" s="193"/>
      <c r="K17" s="193" t="s">
        <v>134</v>
      </c>
      <c r="L17" s="193"/>
      <c r="M17" s="193"/>
      <c r="N17" s="192" t="s">
        <v>14</v>
      </c>
      <c r="O17" s="192"/>
      <c r="P17" s="192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187" t="s">
        <v>462</v>
      </c>
      <c r="F18" s="188"/>
      <c r="G18" s="189"/>
      <c r="H18" s="182" t="e">
        <f ca="1">SUMPRODUCT((SUBTOTAL(3,OFFSET($Q$10:$Q$14,ROW($Q$10:$Q$14)-ROW($Q$10),0,1))),--($Q$10:$Q$14&gt;=4))</f>
        <v>#REF!</v>
      </c>
      <c r="I18" s="182"/>
      <c r="J18" s="182"/>
      <c r="K18" s="186" t="e">
        <f ca="1">H18/$H$20</f>
        <v>#REF!</v>
      </c>
      <c r="L18" s="186"/>
      <c r="M18" s="186"/>
      <c r="N18" s="182"/>
      <c r="O18" s="182"/>
      <c r="P18" s="182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187" t="s">
        <v>461</v>
      </c>
      <c r="F19" s="188"/>
      <c r="G19" s="189"/>
      <c r="H19" s="182" t="e">
        <f ca="1">SUMPRODUCT((SUBTOTAL(3,OFFSET($Q$10:$Q$14,ROW($Q$10:$Q$14)-ROW($Q$10),0,1))),--($Q$10:$Q$14&lt;4))</f>
        <v>#REF!</v>
      </c>
      <c r="I19" s="182"/>
      <c r="J19" s="182"/>
      <c r="K19" s="186" t="e">
        <f ca="1">H19/$H$20</f>
        <v>#REF!</v>
      </c>
      <c r="L19" s="186"/>
      <c r="M19" s="186"/>
      <c r="N19" s="182"/>
      <c r="O19" s="182"/>
      <c r="P19" s="182"/>
      <c r="Q19" s="55"/>
      <c r="R19" s="59"/>
      <c r="S19" s="60"/>
    </row>
    <row r="20" spans="1:19" s="57" customFormat="1" ht="12.75" customHeight="1">
      <c r="A20" s="55"/>
      <c r="B20" s="55"/>
      <c r="C20"/>
      <c r="D20" s="180" t="s">
        <v>135</v>
      </c>
      <c r="E20" s="180"/>
      <c r="F20" s="180"/>
      <c r="G20" s="180"/>
      <c r="H20" s="180" t="e">
        <f ca="1">SUM(H18:H19)</f>
        <v>#REF!</v>
      </c>
      <c r="I20" s="180"/>
      <c r="J20" s="180"/>
      <c r="K20" s="181" t="e">
        <f ca="1">SUM(K18:L19)</f>
        <v>#REF!</v>
      </c>
      <c r="L20" s="181"/>
      <c r="M20" s="181"/>
      <c r="N20" s="182"/>
      <c r="O20" s="182"/>
      <c r="P20" s="182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176" t="str">
        <f ca="1">"Đà nẵng, ngày " &amp; TEXT(DAY(TODAY()),"00") &amp; " tháng " &amp; TEXT(MONTH(TODAY()),"00") &amp; " năm " &amp; YEAR(TODAY())</f>
        <v>Đà nẵng, ngày 25 tháng 03 năm 2025</v>
      </c>
      <c r="O22" s="176"/>
      <c r="P22" s="176"/>
      <c r="Q22" s="176"/>
      <c r="R22" s="176"/>
      <c r="S22" s="176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178" t="s">
        <v>149</v>
      </c>
      <c r="C29" s="178"/>
      <c r="D29" s="178"/>
      <c r="E29" s="39"/>
      <c r="F29" s="69"/>
      <c r="G29" s="70"/>
      <c r="H29" s="70"/>
      <c r="I29" s="70"/>
      <c r="J29" s="70"/>
      <c r="K29" s="70"/>
      <c r="L29" s="70"/>
      <c r="M29" s="70"/>
      <c r="N29" s="179" t="s">
        <v>139</v>
      </c>
      <c r="O29" s="179"/>
      <c r="P29" s="179"/>
      <c r="Q29" s="179"/>
      <c r="R29" s="179"/>
      <c r="S29" s="179"/>
    </row>
    <row r="30" spans="1:19" s="57" customFormat="1" ht="12.75" customHeight="1">
      <c r="A30" s="55"/>
      <c r="B30" s="178"/>
      <c r="C30" s="178"/>
      <c r="D30" s="178"/>
      <c r="E30" s="39"/>
      <c r="F30" s="69"/>
      <c r="G30" s="70"/>
      <c r="H30" s="70"/>
      <c r="I30" s="70"/>
      <c r="J30" s="70"/>
      <c r="K30" s="70"/>
      <c r="L30" s="70"/>
      <c r="M30" s="70"/>
      <c r="N30" s="179"/>
      <c r="O30" s="179"/>
      <c r="P30" s="179"/>
      <c r="Q30" s="179"/>
      <c r="R30" s="179"/>
      <c r="S30" s="179"/>
    </row>
    <row r="31" spans="1:19" s="71" customFormat="1"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2025-03-25T02:59:13Z</cp:lastPrinted>
  <dcterms:created xsi:type="dcterms:W3CDTF">2009-04-20T08:11:00Z</dcterms:created>
  <dcterms:modified xsi:type="dcterms:W3CDTF">2025-03-25T02:59:37Z</dcterms:modified>
</cp:coreProperties>
</file>